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426"/>
  <workbookPr/>
  <mc:AlternateContent xmlns:mc="http://schemas.openxmlformats.org/markup-compatibility/2006">
    <mc:Choice Requires="x15">
      <x15ac:absPath xmlns:x15ac="http://schemas.microsoft.com/office/spreadsheetml/2010/11/ac" url="/Users/meniktissera/Desktop/"/>
    </mc:Choice>
  </mc:AlternateContent>
  <bookViews>
    <workbookView xWindow="0" yWindow="460" windowWidth="25600" windowHeight="143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C7" i="1"/>
  <c r="C8" i="1"/>
  <c r="D7" i="1"/>
  <c r="D8" i="1"/>
  <c r="E7" i="1"/>
  <c r="E8" i="1"/>
  <c r="F7" i="1"/>
  <c r="F8" i="1"/>
  <c r="G8" i="1"/>
  <c r="B9" i="1"/>
  <c r="C9" i="1"/>
  <c r="D9" i="1"/>
  <c r="E9" i="1"/>
  <c r="F9" i="1"/>
  <c r="G9" i="1"/>
  <c r="B15" i="1"/>
  <c r="B10" i="1"/>
  <c r="C10" i="1"/>
  <c r="D10" i="1"/>
  <c r="E10" i="1"/>
  <c r="F10" i="1"/>
  <c r="G11" i="1"/>
  <c r="B12" i="1"/>
  <c r="C12" i="1"/>
  <c r="D12" i="1"/>
  <c r="E12" i="1"/>
  <c r="F12" i="1"/>
</calcChain>
</file>

<file path=xl/sharedStrings.xml><?xml version="1.0" encoding="utf-8"?>
<sst xmlns="http://schemas.openxmlformats.org/spreadsheetml/2006/main" count="17" uniqueCount="16">
  <si>
    <t>Benefits</t>
  </si>
  <si>
    <t>Development cost</t>
  </si>
  <si>
    <t>Annual Expenses</t>
  </si>
  <si>
    <t>Net benefits</t>
  </si>
  <si>
    <t>ROI</t>
  </si>
  <si>
    <t>Discount Rate</t>
  </si>
  <si>
    <t>Year 1</t>
  </si>
  <si>
    <t>Year 2</t>
  </si>
  <si>
    <t>Year 3</t>
  </si>
  <si>
    <t>Year 4</t>
  </si>
  <si>
    <t>Year 5</t>
  </si>
  <si>
    <t>Discount factor</t>
  </si>
  <si>
    <t>Dicounted benefits</t>
  </si>
  <si>
    <t>Discounted costs</t>
  </si>
  <si>
    <t>Commulative benefits</t>
  </si>
  <si>
    <t>Payback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</si>
</sst>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150" zoomScaleNormal="150" zoomScalePageLayoutView="150" workbookViewId="0">
      <selection activeCell="E20" sqref="E20"/>
    </sheetView>
  </sheetViews>
  <sheetFormatPr baseColWidth="10" defaultColWidth="8.83203125" defaultRowHeight="15" x14ac:dyDescent="0.2"/>
  <cols>
    <col min="1" max="1" width="19.6640625" customWidth="1"/>
  </cols>
  <sheetData>
    <row r="1" spans="1:7" x14ac:dyDescent="0.2">
      <c r="A1" t="s">
        <v>5</v>
      </c>
      <c r="B1" s="1">
        <v>0.05</v>
      </c>
    </row>
    <row r="3" spans="1:7" x14ac:dyDescent="0.2"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7" x14ac:dyDescent="0.2">
      <c r="A4" s="3" t="s">
        <v>0</v>
      </c>
      <c r="B4" s="3"/>
      <c r="C4" s="3">
        <v>25000</v>
      </c>
      <c r="D4" s="3">
        <v>25000</v>
      </c>
      <c r="E4" s="3">
        <v>30000</v>
      </c>
      <c r="F4" s="3">
        <v>30000</v>
      </c>
    </row>
    <row r="5" spans="1:7" x14ac:dyDescent="0.2">
      <c r="A5" s="3" t="s">
        <v>1</v>
      </c>
      <c r="B5" s="3">
        <v>35000</v>
      </c>
      <c r="C5" s="3"/>
      <c r="D5" s="3"/>
      <c r="E5" s="3"/>
      <c r="F5" s="3"/>
    </row>
    <row r="6" spans="1:7" x14ac:dyDescent="0.2">
      <c r="A6" s="3" t="s">
        <v>2</v>
      </c>
      <c r="B6" s="3">
        <v>10000</v>
      </c>
      <c r="C6" s="3">
        <v>10000</v>
      </c>
      <c r="D6" s="3">
        <v>12000</v>
      </c>
      <c r="E6" s="3">
        <v>12000</v>
      </c>
      <c r="F6" s="3">
        <v>12500</v>
      </c>
    </row>
    <row r="7" spans="1:7" x14ac:dyDescent="0.2">
      <c r="A7" s="3" t="s">
        <v>11</v>
      </c>
      <c r="B7" s="3">
        <f>1/POWER((1+$B$1),1)</f>
        <v>0.95238095238095233</v>
      </c>
      <c r="C7" s="3">
        <f>1/POWER((1+$B$1),2)</f>
        <v>0.90702947845804982</v>
      </c>
      <c r="D7" s="3">
        <f>1/POWER((1+$B$1),3)</f>
        <v>0.86383759853147601</v>
      </c>
      <c r="E7" s="3">
        <f>1/POWER((1+$B$1),4)</f>
        <v>0.82270247479188197</v>
      </c>
      <c r="F7" s="3">
        <f>1/POWER((1+$B$1),5)</f>
        <v>0.78352616646845896</v>
      </c>
    </row>
    <row r="8" spans="1:7" x14ac:dyDescent="0.2">
      <c r="A8" s="3" t="s">
        <v>12</v>
      </c>
      <c r="B8" s="3">
        <f>B4*B7</f>
        <v>0</v>
      </c>
      <c r="C8" s="3">
        <f>C4*C7</f>
        <v>22675.736961451246</v>
      </c>
      <c r="D8" s="3">
        <f t="shared" ref="D8:F8" si="0">D4*D7</f>
        <v>21595.939963286899</v>
      </c>
      <c r="E8" s="3">
        <f t="shared" si="0"/>
        <v>24681.074243756459</v>
      </c>
      <c r="F8" s="4">
        <f t="shared" si="0"/>
        <v>23505.784994053767</v>
      </c>
      <c r="G8" s="3">
        <f>SUM(B8:F8)</f>
        <v>92458.536162548378</v>
      </c>
    </row>
    <row r="9" spans="1:7" x14ac:dyDescent="0.2">
      <c r="A9" s="3" t="s">
        <v>13</v>
      </c>
      <c r="B9" s="3">
        <f>(B5+B6)*B7</f>
        <v>42857.142857142855</v>
      </c>
      <c r="C9" s="3">
        <f>C6*C7</f>
        <v>9070.2947845804974</v>
      </c>
      <c r="D9" s="3">
        <f t="shared" ref="D9:F9" si="1">D6*D7</f>
        <v>10366.051182377712</v>
      </c>
      <c r="E9" s="3">
        <f t="shared" si="1"/>
        <v>9872.4296975025827</v>
      </c>
      <c r="F9" s="4">
        <f t="shared" si="1"/>
        <v>9794.0770808557372</v>
      </c>
      <c r="G9" s="3">
        <f>SUM(B9:F9)</f>
        <v>81959.995602459385</v>
      </c>
    </row>
    <row r="10" spans="1:7" x14ac:dyDescent="0.2">
      <c r="A10" s="3" t="s">
        <v>3</v>
      </c>
      <c r="B10" s="3">
        <f>B8-B9</f>
        <v>-42857.142857142855</v>
      </c>
      <c r="C10" s="3">
        <f>C8-C9</f>
        <v>13605.442176870749</v>
      </c>
      <c r="D10" s="3">
        <f t="shared" ref="D10:F10" si="2">D8-D9</f>
        <v>11229.888780909187</v>
      </c>
      <c r="E10" s="3">
        <f t="shared" si="2"/>
        <v>14808.644546253876</v>
      </c>
      <c r="F10" s="4">
        <f t="shared" si="2"/>
        <v>13711.70791319803</v>
      </c>
      <c r="G10" s="5"/>
    </row>
    <row r="11" spans="1:7" x14ac:dyDescent="0.2">
      <c r="G11" s="5">
        <f>SUM(B10:F10)</f>
        <v>10498.540560088984</v>
      </c>
    </row>
    <row r="12" spans="1:7" x14ac:dyDescent="0.2">
      <c r="A12" s="3" t="s">
        <v>14</v>
      </c>
      <c r="B12" s="3">
        <f>B10</f>
        <v>-42857.142857142855</v>
      </c>
      <c r="C12" s="3">
        <f>B12+C10</f>
        <v>-29251.700680272108</v>
      </c>
      <c r="D12" s="3">
        <f>C12+D10</f>
        <v>-18021.811899362921</v>
      </c>
      <c r="E12" s="3">
        <f t="shared" ref="E12:F12" si="3">D12+E10</f>
        <v>-3213.1673531090455</v>
      </c>
      <c r="F12" s="3">
        <f t="shared" si="3"/>
        <v>10498.540560088984</v>
      </c>
    </row>
    <row r="14" spans="1:7" x14ac:dyDescent="0.2">
      <c r="A14" s="3" t="s">
        <v>15</v>
      </c>
      <c r="B14" s="6" t="s">
        <v>10</v>
      </c>
    </row>
    <row r="15" spans="1:7" x14ac:dyDescent="0.2">
      <c r="A15" s="3" t="s">
        <v>4</v>
      </c>
      <c r="B15" s="3">
        <f>(G8-G9)/G9</f>
        <v>0.12809347393100595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Mandeep Dhindsa</dc:creator>
  <cp:lastModifiedBy>Microsoft Office User</cp:lastModifiedBy>
  <dcterms:created xsi:type="dcterms:W3CDTF">2017-03-23T03:17:49Z</dcterms:created>
  <dcterms:modified xsi:type="dcterms:W3CDTF">2017-08-24T09:06:47Z</dcterms:modified>
</cp:coreProperties>
</file>